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 firstSheet="7" activeTab="15"/>
  </bookViews>
  <sheets>
    <sheet name="3.18" sheetId="1" r:id="rId1"/>
    <sheet name="0.64" sheetId="2" r:id="rId2"/>
    <sheet name="5.57" sheetId="3" r:id="rId3"/>
    <sheet name="5.3" sheetId="4" r:id="rId4"/>
    <sheet name="7.38" sheetId="5" r:id="rId5"/>
    <sheet name="14.52" sheetId="6" r:id="rId6"/>
    <sheet name="19.53" sheetId="7" r:id="rId7"/>
    <sheet name="0.96" sheetId="8" r:id="rId8"/>
    <sheet name="32.24" sheetId="9" r:id="rId9"/>
    <sheet name="市级3.83" sheetId="10" r:id="rId10"/>
    <sheet name="市级7.55" sheetId="11" r:id="rId11"/>
    <sheet name="中央2" sheetId="12" r:id="rId12"/>
    <sheet name="中央2.02" sheetId="14" r:id="rId13"/>
    <sheet name="区级3.6" sheetId="15" r:id="rId14"/>
    <sheet name="区级1.24" sheetId="16" r:id="rId15"/>
    <sheet name="市级1" sheetId="17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<sst xmlns="http://schemas.openxmlformats.org/spreadsheetml/2006/main" count="1169" uniqueCount="106">
  <si>
    <t>附件1-1</t>
  </si>
  <si>
    <t>因财政资金紧张，未予拨付，待2023年财力允许再申请予以拨付</t>
  </si>
  <si>
    <t>部门预算项目绩效自评表</t>
  </si>
  <si>
    <t>（2023年）</t>
  </si>
  <si>
    <t>填报单位（公章）：</t>
  </si>
  <si>
    <t>唐山市丰润区左家坞镇中学</t>
  </si>
  <si>
    <t>单位主要负责人（签字）：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</si>
  <si>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</si>
  <si>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</si>
  <si>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</si>
  <si>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唐财教[2022]98号2023年城乡义务教育中央补助经费[直达资金]-生均公用经费</t>
  </si>
  <si>
    <t>实施（主管）单位</t>
  </si>
  <si>
    <t>唐山市丰润区教育局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</si>
  <si>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</si>
  <si>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</si>
  <si>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</si>
  <si>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</si>
  <si>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</si>
  <si>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</si>
  <si>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</si>
  <si>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</si>
  <si>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</si>
  <si>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</si>
  <si>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</si>
  <si>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</si>
  <si>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</si>
  <si>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</si>
  <si>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及时申请拨付义务教育中央补助经费，保障项目顺利完成</t>
  </si>
  <si>
    <t>已完成资金拨付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</si>
  <si>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</si>
  <si>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</si>
  <si>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</si>
  <si>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</si>
  <si>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</si>
  <si>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</si>
  <si>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</si>
  <si>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</si>
  <si>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</si>
  <si>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设备购置项目个数、数量</t>
  </si>
  <si>
    <r>
      <rPr>
        <sz val="8"/>
        <color indexed="0"/>
        <rFont val="Calibri"/>
        <charset val="134"/>
      </rPr>
      <t xml:space="preserve">≥ 1 </t>
    </r>
    <r>
      <rPr>
        <sz val="8"/>
        <color indexed="0"/>
        <rFont val="宋体"/>
        <charset val="134"/>
      </rPr>
      <t>个</t>
    </r>
    <r>
      <rPr>
        <sz val="8"/>
        <color indexed="0"/>
        <rFont val="Calibri"/>
        <charset val="134"/>
      </rPr>
      <t>/</t>
    </r>
    <r>
      <rPr>
        <sz val="8"/>
        <color indexed="0"/>
        <rFont val="宋体"/>
        <charset val="134"/>
      </rPr>
      <t>台</t>
    </r>
    <r>
      <rPr>
        <sz val="8"/>
        <color indexed="0"/>
        <rFont val="Calibri"/>
        <charset val="134"/>
      </rPr>
      <t>/</t>
    </r>
    <r>
      <rPr>
        <sz val="8"/>
        <color indexed="0"/>
        <rFont val="宋体"/>
        <charset val="134"/>
      </rPr>
      <t>套</t>
    </r>
    <r>
      <rPr>
        <sz val="8"/>
        <color indexed="0"/>
        <rFont val="Calibri"/>
        <charset val="134"/>
      </rPr>
      <t>/</t>
    </r>
    <r>
      <rPr>
        <sz val="8"/>
        <color indexed="0"/>
        <rFont val="宋体"/>
        <charset val="134"/>
      </rPr>
      <t>批</t>
    </r>
  </si>
  <si>
    <t>质量指标</t>
  </si>
  <si>
    <t>符合国家标准，达到采购指数指标要求</t>
  </si>
  <si>
    <t>≥ 95 %</t>
  </si>
  <si>
    <t>时效指标</t>
  </si>
  <si>
    <t>项目截止时间</t>
  </si>
  <si>
    <r>
      <rPr>
        <sz val="8"/>
        <color indexed="0"/>
        <rFont val="宋体"/>
        <charset val="134"/>
      </rPr>
      <t>文字描述</t>
    </r>
    <r>
      <rPr>
        <sz val="8"/>
        <color indexed="0"/>
        <rFont val="Calibri"/>
        <charset val="134"/>
      </rPr>
      <t xml:space="preserve">  2023</t>
    </r>
    <r>
      <rPr>
        <sz val="8"/>
        <color indexed="0"/>
        <rFont val="宋体"/>
        <charset val="134"/>
      </rPr>
      <t>年</t>
    </r>
    <r>
      <rPr>
        <sz val="8"/>
        <color indexed="0"/>
        <rFont val="Calibri"/>
        <charset val="134"/>
      </rPr>
      <t>12</t>
    </r>
    <r>
      <rPr>
        <sz val="8"/>
        <color indexed="0"/>
        <rFont val="宋体"/>
        <charset val="134"/>
      </rPr>
      <t>月</t>
    </r>
    <r>
      <rPr>
        <sz val="8"/>
        <color indexed="0"/>
        <rFont val="Calibri"/>
        <charset val="134"/>
      </rPr>
      <t>31</t>
    </r>
    <r>
      <rPr>
        <sz val="8"/>
        <color indexed="0"/>
        <rFont val="宋体"/>
        <charset val="134"/>
      </rPr>
      <t>日</t>
    </r>
  </si>
  <si>
    <t>已完成</t>
  </si>
  <si>
    <t>成本指标</t>
  </si>
  <si>
    <t>经费投入</t>
  </si>
  <si>
    <r>
      <rPr>
        <sz val="8"/>
        <color indexed="0"/>
        <rFont val="Calibri"/>
        <charset val="134"/>
      </rPr>
      <t xml:space="preserve">≤ 80 </t>
    </r>
    <r>
      <rPr>
        <sz val="8"/>
        <color indexed="0"/>
        <rFont val="宋体"/>
        <charset val="134"/>
      </rPr>
      <t>（元</t>
    </r>
    <r>
      <rPr>
        <sz val="8"/>
        <color indexed="0"/>
        <rFont val="Calibri"/>
        <charset val="134"/>
      </rPr>
      <t>/</t>
    </r>
    <r>
      <rPr>
        <sz val="8"/>
        <color indexed="0"/>
        <rFont val="宋体"/>
        <charset val="134"/>
      </rPr>
      <t>平方米</t>
    </r>
    <r>
      <rPr>
        <sz val="8"/>
        <color indexed="0"/>
        <rFont val="Calibri"/>
        <charset val="134"/>
      </rPr>
      <t>/</t>
    </r>
    <r>
      <rPr>
        <sz val="8"/>
        <color indexed="0"/>
        <rFont val="宋体"/>
        <charset val="134"/>
      </rPr>
      <t>个</t>
    </r>
    <r>
      <rPr>
        <sz val="8"/>
        <color indexed="0"/>
        <rFont val="Calibri"/>
        <charset val="134"/>
      </rPr>
      <t>/</t>
    </r>
    <r>
      <rPr>
        <sz val="8"/>
        <color indexed="0"/>
        <rFont val="宋体"/>
        <charset val="134"/>
      </rPr>
      <t>台</t>
    </r>
    <r>
      <rPr>
        <sz val="8"/>
        <color indexed="0"/>
        <rFont val="Calibri"/>
        <charset val="134"/>
      </rPr>
      <t>/</t>
    </r>
    <r>
      <rPr>
        <sz val="8"/>
        <color indexed="0"/>
        <rFont val="宋体"/>
        <charset val="134"/>
      </rPr>
      <t>套</t>
    </r>
    <r>
      <rPr>
        <sz val="8"/>
        <color indexed="0"/>
        <rFont val="Calibri"/>
        <charset val="134"/>
      </rPr>
      <t>/</t>
    </r>
    <r>
      <rPr>
        <sz val="8"/>
        <color indexed="0"/>
        <rFont val="宋体"/>
        <charset val="134"/>
      </rPr>
      <t>批）</t>
    </r>
  </si>
  <si>
    <t>效益指标（30）</t>
  </si>
  <si>
    <t>社会效益指标</t>
  </si>
  <si>
    <t>受益学生人数</t>
  </si>
  <si>
    <r>
      <rPr>
        <sz val="8"/>
        <color rgb="FF000000"/>
        <rFont val="Calibri"/>
        <charset val="134"/>
      </rPr>
      <t xml:space="preserve">≥1058 </t>
    </r>
    <r>
      <rPr>
        <sz val="8"/>
        <color rgb="FF000000"/>
        <rFont val="宋体"/>
        <charset val="134"/>
      </rPr>
      <t>人</t>
    </r>
  </si>
  <si>
    <t>可持续影响指标</t>
  </si>
  <si>
    <t>设计使用年限</t>
  </si>
  <si>
    <r>
      <rPr>
        <sz val="8"/>
        <color indexed="0"/>
        <rFont val="Calibri"/>
        <charset val="134"/>
      </rPr>
      <t xml:space="preserve">≥ 5 </t>
    </r>
    <r>
      <rPr>
        <sz val="8"/>
        <color indexed="0"/>
        <rFont val="宋体"/>
        <charset val="134"/>
      </rPr>
      <t>年</t>
    </r>
  </si>
  <si>
    <t>满意度指标（10）</t>
  </si>
  <si>
    <t>满意度指标</t>
  </si>
  <si>
    <t>受益学生家长满意度（%）</t>
  </si>
  <si>
    <t>≥96%</t>
  </si>
  <si>
    <t>预算执行率（10）</t>
  </si>
  <si>
    <t>预算执行率</t>
  </si>
  <si>
    <t>总分</t>
  </si>
  <si>
    <t>五、存在问题、原因及下一步整改措施</t>
  </si>
  <si>
    <t xml:space="preserve">  填报人：齐建明</t>
  </si>
  <si>
    <t xml:space="preserve">      联系电话：5574345</t>
  </si>
  <si>
    <t>评价总分设置为100分，得分与等级对应关系为：90分及以上为优、80（含）-89分为良、60（含）分以下为差。</t>
  </si>
  <si>
    <t>及时申请拨付义务教育中央补助经费-校方责任险，保障项目顺利完成</t>
  </si>
  <si>
    <t>已完成项目资金拨付</t>
  </si>
  <si>
    <r>
      <rPr>
        <sz val="8"/>
        <color rgb="FF000000"/>
        <rFont val="Calibri"/>
        <charset val="134"/>
      </rPr>
      <t xml:space="preserve">≥ 1058 </t>
    </r>
    <r>
      <rPr>
        <sz val="8"/>
        <color rgb="FF000000"/>
        <rFont val="宋体"/>
        <charset val="134"/>
      </rPr>
      <t>人</t>
    </r>
  </si>
  <si>
    <r>
      <rPr>
        <sz val="8"/>
        <color indexed="0"/>
        <rFont val="宋体"/>
        <charset val="134"/>
      </rPr>
      <t>受益学生家长满意度（</t>
    </r>
    <r>
      <rPr>
        <sz val="8"/>
        <color indexed="0"/>
        <rFont val="Calibri"/>
        <charset val="134"/>
      </rPr>
      <t>%</t>
    </r>
    <r>
      <rPr>
        <sz val="8"/>
        <color indexed="0"/>
        <rFont val="宋体"/>
        <charset val="134"/>
      </rPr>
      <t>）</t>
    </r>
  </si>
  <si>
    <t>及时申请拨付义务教育中央补助经费-培训费，保障项目顺利完成</t>
  </si>
  <si>
    <t>已完成教师培训费项目资金拨付</t>
  </si>
  <si>
    <t>及时申请拨付义务教育中央补助经费-专用材料费，保障项目顺利完成</t>
  </si>
  <si>
    <t>已完成专用材料费资金拨付</t>
  </si>
  <si>
    <t>及时申请拨付义务教育中央补助经费-维修费，保障特定目标类校舍修缮项目顺利完成</t>
  </si>
  <si>
    <t>已完成维修费资金拨付</t>
  </si>
  <si>
    <t>及时申请拨付义务教育中央补助经费-专用设备购置，保障项目顺利完成</t>
  </si>
  <si>
    <t>已完成设备购置资金拨付</t>
  </si>
  <si>
    <t>及时申请拨付义务教育中央补助经费-办公费，保障项目顺利完成</t>
  </si>
  <si>
    <t>已完成办公费项目资金拨付</t>
  </si>
  <si>
    <t>及时申请拨付义务教育中央补助经费-办公设备购置，保障项目顺利完成</t>
  </si>
  <si>
    <t>已完成设备购置项目资金拨付</t>
  </si>
  <si>
    <t>唐财教[2022]104号2023年义务教育省级补助资金-生均公用经费</t>
  </si>
  <si>
    <t>及时申请拨付义务教育省级补助经费-办公取暖费，保障项目顺利完成</t>
  </si>
  <si>
    <t>已完成取暖费项目资金拨付</t>
  </si>
  <si>
    <t>唐财教[2023]5号2023年义务教育市级补助经费-生均公用经费</t>
  </si>
  <si>
    <t>及时申请拨付义务教育市级补助经费-维修费保障项目顺利完成</t>
  </si>
  <si>
    <t>已完成日常维修费项目资金拨付</t>
  </si>
  <si>
    <t>已完成维修费项目资金拨付</t>
  </si>
  <si>
    <t>唐财教（2023）26号2023年城乡义务教育中央补助经费-生均公用经费</t>
  </si>
  <si>
    <t>及时申请拨付义务教育中央补助经费-党建室建设，保障项目顺利完成</t>
  </si>
  <si>
    <t>已完成党建室建设项目资金拨付</t>
  </si>
  <si>
    <r>
      <rPr>
        <sz val="8"/>
        <color indexed="0"/>
        <rFont val="Calibri"/>
        <charset val="134"/>
      </rPr>
      <t xml:space="preserve">≥ 2058 </t>
    </r>
    <r>
      <rPr>
        <sz val="8"/>
        <color indexed="0"/>
        <rFont val="宋体"/>
        <charset val="134"/>
      </rPr>
      <t>人</t>
    </r>
  </si>
  <si>
    <t>唐山市丰润区左家坞镇中心学校</t>
  </si>
  <si>
    <t>2023年城乡义务教育学校公用经费补助（本级）-生均公用经费</t>
  </si>
  <si>
    <t>及时申请拨付义务教育中央补助经费-专用材料购置，保障项目顺利完成</t>
  </si>
  <si>
    <t>已完成专用材料购置项目资金拨付</t>
  </si>
  <si>
    <t>及时申请拨付义务教育学校公用经费补助（本级）生均公用经费-设备购置，保障项目顺利完成</t>
  </si>
  <si>
    <t>及时申请拨付2023年城乡义务教育学校公用经费补助（本级）-生均公用经费-维修费，保障项目顺利完成</t>
  </si>
  <si>
    <t>已完成中央补助经费项目资金拨付</t>
  </si>
  <si>
    <t>唐财教（2023）42号2023年市级乡村（城市）学校青少年宫运转经费</t>
  </si>
  <si>
    <t>及时申请拨付2023年市级乡村（城市）学校青少年宫运转经费，保障项目顺利完成</t>
  </si>
  <si>
    <t>未完成资金支付</t>
  </si>
  <si>
    <t>因财政资金紧张，未予拨付，待2024年财力允许再申请予以拨付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</si>
</sst>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10.5"/>
      <color indexed="8"/>
      <name val="Calibri"/>
      <charset val="0"/>
    </font>
    <font>
      <sz val="8"/>
      <color indexed="0"/>
      <name val="宋体"/>
      <charset val="134"/>
    </font>
    <font>
      <sz val="8"/>
      <color indexed="0"/>
      <name val="Calibri"/>
      <charset val="134"/>
    </font>
    <font>
      <sz val="11"/>
      <color indexed="0"/>
      <name val="Calibri"/>
      <charset val="134"/>
    </font>
    <font>
      <sz val="9"/>
      <color indexed="8"/>
      <name val="宋体"/>
      <charset val="134"/>
    </font>
    <font>
      <sz val="8"/>
      <color rgb="FF00000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color indexed="8"/>
      <name val="Calibri"/>
      <charset val="0"/>
    </font>
    <font>
      <sz val="8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25" applyNumberFormat="0" applyAlignment="0" applyProtection="0">
      <alignment vertical="center"/>
    </xf>
    <xf numFmtId="0" fontId="21" fillId="4" borderId="26" applyNumberFormat="0" applyAlignment="0" applyProtection="0">
      <alignment vertical="center"/>
    </xf>
    <xf numFmtId="0" fontId="22" fillId="4" borderId="25" applyNumberFormat="0" applyAlignment="0" applyProtection="0">
      <alignment vertical="center"/>
    </xf>
    <xf numFmtId="0" fontId="23" fillId="5" borderId="27" applyNumberFormat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right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9" fontId="5" fillId="0" borderId="16" xfId="3" applyNumberFormat="1" applyFont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9" fontId="5" fillId="0" borderId="16" xfId="3" applyFont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5" fillId="0" borderId="16" xfId="3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vertical="top"/>
    </xf>
    <xf numFmtId="9" fontId="5" fillId="0" borderId="3" xfId="3" applyFont="1" applyBorder="1" applyAlignment="1">
      <alignment horizontal="center" vertical="center" wrapText="1"/>
    </xf>
    <xf numFmtId="9" fontId="5" fillId="0" borderId="3" xfId="3" applyNumberFormat="1" applyFont="1" applyBorder="1" applyAlignment="1">
      <alignment horizontal="center" vertical="center" wrapText="1"/>
    </xf>
    <xf numFmtId="0" fontId="5" fillId="0" borderId="15" xfId="3" applyNumberFormat="1" applyFont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9" fontId="5" fillId="0" borderId="2" xfId="3" applyNumberFormat="1" applyFont="1" applyBorder="1" applyAlignment="1">
      <alignment horizontal="center" vertical="center" wrapText="1"/>
    </xf>
    <xf numFmtId="0" fontId="5" fillId="0" borderId="13" xfId="3" applyNumberFormat="1" applyFont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/>
    </xf>
    <xf numFmtId="0" fontId="2" fillId="0" borderId="20" xfId="0" applyFont="1" applyFill="1" applyBorder="1" applyAlignment="1"/>
    <xf numFmtId="0" fontId="2" fillId="0" borderId="21" xfId="0" applyFont="1" applyFill="1" applyBorder="1" applyAlignment="1"/>
    <xf numFmtId="0" fontId="5" fillId="0" borderId="1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/>
    </xf>
    <xf numFmtId="0" fontId="2" fillId="0" borderId="19" xfId="0" applyFont="1" applyFill="1" applyBorder="1" applyAlignment="1"/>
    <xf numFmtId="0" fontId="11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opLeftCell="A6" workbookViewId="0">
      <selection activeCell="I19" sqref="I19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10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3.18</v>
      </c>
      <c r="D7" s="17" t="s">
        <v>19</v>
      </c>
      <c r="E7" s="17">
        <f>C7</f>
        <v>3.18</v>
      </c>
      <c r="F7" s="17" t="s">
        <v>20</v>
      </c>
      <c r="G7" s="17">
        <f>C7</f>
        <v>3.18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>C7</f>
        <v>3.18</v>
      </c>
      <c r="D8" s="19" t="s">
        <v>21</v>
      </c>
      <c r="E8" s="17">
        <f>E7</f>
        <v>3.18</v>
      </c>
      <c r="F8" s="19" t="s">
        <v>21</v>
      </c>
      <c r="G8" s="17">
        <f>G7</f>
        <v>3.18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27</v>
      </c>
      <c r="C11" s="26"/>
      <c r="D11" s="27"/>
      <c r="E11" s="25" t="s">
        <v>28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66" t="s">
        <v>53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workbookViewId="0">
      <selection activeCell="H6" sqref="H6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87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3.83</v>
      </c>
      <c r="D7" s="17" t="s">
        <v>19</v>
      </c>
      <c r="E7" s="17">
        <f>C7</f>
        <v>3.83</v>
      </c>
      <c r="F7" s="17" t="s">
        <v>20</v>
      </c>
      <c r="G7" s="17">
        <f>C7</f>
        <v>3.83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3.83</v>
      </c>
      <c r="D8" s="19" t="s">
        <v>21</v>
      </c>
      <c r="E8" s="17">
        <f t="shared" si="0"/>
        <v>3.83</v>
      </c>
      <c r="F8" s="19" t="s">
        <v>21</v>
      </c>
      <c r="G8" s="17">
        <f t="shared" si="0"/>
        <v>3.83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88</v>
      </c>
      <c r="C11" s="26"/>
      <c r="D11" s="27"/>
      <c r="E11" s="25" t="s">
        <v>89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66" t="s">
        <v>70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workbookViewId="0">
      <selection activeCell="I8" sqref="I8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87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7.55</v>
      </c>
      <c r="D7" s="17" t="s">
        <v>19</v>
      </c>
      <c r="E7" s="17">
        <f>C7</f>
        <v>7.55</v>
      </c>
      <c r="F7" s="17" t="s">
        <v>20</v>
      </c>
      <c r="G7" s="17">
        <f>C7</f>
        <v>7.55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7.55</v>
      </c>
      <c r="D8" s="19" t="s">
        <v>21</v>
      </c>
      <c r="E8" s="17">
        <f t="shared" si="0"/>
        <v>7.55</v>
      </c>
      <c r="F8" s="19" t="s">
        <v>21</v>
      </c>
      <c r="G8" s="17">
        <f t="shared" si="0"/>
        <v>7.55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88</v>
      </c>
      <c r="C11" s="26"/>
      <c r="D11" s="27"/>
      <c r="E11" s="25" t="s">
        <v>90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66" t="s">
        <v>70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opLeftCell="A9" workbookViewId="0">
      <selection activeCell="K9" sqref="K9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91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2</v>
      </c>
      <c r="D7" s="17" t="s">
        <v>19</v>
      </c>
      <c r="E7" s="17">
        <f>C7</f>
        <v>2</v>
      </c>
      <c r="F7" s="17" t="s">
        <v>20</v>
      </c>
      <c r="G7" s="17">
        <f>C7</f>
        <v>2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2</v>
      </c>
      <c r="D8" s="19" t="s">
        <v>21</v>
      </c>
      <c r="E8" s="17">
        <f t="shared" si="0"/>
        <v>2</v>
      </c>
      <c r="F8" s="19" t="s">
        <v>21</v>
      </c>
      <c r="G8" s="17">
        <f t="shared" si="0"/>
        <v>2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92</v>
      </c>
      <c r="C11" s="26"/>
      <c r="D11" s="27"/>
      <c r="E11" s="25" t="s">
        <v>93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37" t="s">
        <v>94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workbookViewId="0">
      <selection activeCell="A1" sqref="A1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95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96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2.02</v>
      </c>
      <c r="D7" s="17" t="s">
        <v>19</v>
      </c>
      <c r="E7" s="17">
        <f>C7</f>
        <v>2.02</v>
      </c>
      <c r="F7" s="17" t="s">
        <v>20</v>
      </c>
      <c r="G7" s="17">
        <f>C7</f>
        <v>2.02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2.02</v>
      </c>
      <c r="D8" s="19" t="s">
        <v>21</v>
      </c>
      <c r="E8" s="17">
        <f t="shared" si="0"/>
        <v>2.02</v>
      </c>
      <c r="F8" s="19" t="s">
        <v>21</v>
      </c>
      <c r="G8" s="17">
        <f t="shared" si="0"/>
        <v>2.02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97</v>
      </c>
      <c r="C11" s="26"/>
      <c r="D11" s="27"/>
      <c r="E11" s="25" t="s">
        <v>98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37" t="s">
        <v>94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opLeftCell="A2" workbookViewId="0">
      <selection activeCell="E11" sqref="E11:G13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96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3.6</v>
      </c>
      <c r="D7" s="17" t="s">
        <v>19</v>
      </c>
      <c r="E7" s="17">
        <f>C7</f>
        <v>3.6</v>
      </c>
      <c r="F7" s="17" t="s">
        <v>20</v>
      </c>
      <c r="G7" s="17">
        <f>C7</f>
        <v>3.6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3.6</v>
      </c>
      <c r="D8" s="19" t="s">
        <v>21</v>
      </c>
      <c r="E8" s="17">
        <f t="shared" si="0"/>
        <v>3.6</v>
      </c>
      <c r="F8" s="19" t="s">
        <v>21</v>
      </c>
      <c r="G8" s="17">
        <f t="shared" si="0"/>
        <v>3.6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99</v>
      </c>
      <c r="C11" s="26"/>
      <c r="D11" s="27"/>
      <c r="E11" s="25" t="s">
        <v>83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37" t="s">
        <v>94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opLeftCell="A5" workbookViewId="0">
      <selection activeCell="A5" sqref="$A1:$XFD1048576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96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1.24</v>
      </c>
      <c r="D7" s="17" t="s">
        <v>19</v>
      </c>
      <c r="E7" s="17">
        <f>C7</f>
        <v>1.24</v>
      </c>
      <c r="F7" s="17" t="s">
        <v>20</v>
      </c>
      <c r="G7" s="17">
        <f>C7</f>
        <v>1.24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1.24</v>
      </c>
      <c r="D8" s="19" t="s">
        <v>21</v>
      </c>
      <c r="E8" s="17">
        <f t="shared" si="0"/>
        <v>1.24</v>
      </c>
      <c r="F8" s="19" t="s">
        <v>21</v>
      </c>
      <c r="G8" s="17">
        <f t="shared" si="0"/>
        <v>1.24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100</v>
      </c>
      <c r="C11" s="26"/>
      <c r="D11" s="27"/>
      <c r="E11" s="25" t="s">
        <v>101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37" t="s">
        <v>94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abSelected="1" topLeftCell="A20" workbookViewId="0">
      <selection activeCell="B26" sqref="B26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102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1</v>
      </c>
      <c r="D7" s="17" t="s">
        <v>19</v>
      </c>
      <c r="E7" s="17">
        <f>C7</f>
        <v>1</v>
      </c>
      <c r="F7" s="17" t="s">
        <v>20</v>
      </c>
      <c r="G7" s="17">
        <v>0</v>
      </c>
      <c r="H7" s="18">
        <f>G7/C7</f>
        <v>0</v>
      </c>
    </row>
    <row r="8" s="2" customFormat="1" ht="22.5" customHeight="1" spans="1:8">
      <c r="A8" s="16"/>
      <c r="B8" s="19" t="s">
        <v>21</v>
      </c>
      <c r="C8" s="17">
        <f t="shared" ref="C8:G8" si="0">C7</f>
        <v>1</v>
      </c>
      <c r="D8" s="19" t="s">
        <v>21</v>
      </c>
      <c r="E8" s="17">
        <f t="shared" si="0"/>
        <v>1</v>
      </c>
      <c r="F8" s="19" t="s">
        <v>21</v>
      </c>
      <c r="G8" s="17">
        <f t="shared" si="0"/>
        <v>0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103</v>
      </c>
      <c r="C11" s="26"/>
      <c r="D11" s="27"/>
      <c r="E11" s="25" t="s">
        <v>104</v>
      </c>
      <c r="F11" s="26"/>
      <c r="G11" s="27"/>
      <c r="H11" s="18">
        <v>0.8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40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37" t="s">
        <v>94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/>
      <c r="H24" s="53">
        <v>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v>80</v>
      </c>
    </row>
    <row r="26" s="2" customFormat="1" ht="42" customHeight="1" spans="1:8">
      <c r="A26" s="47" t="s">
        <v>64</v>
      </c>
      <c r="B26" s="59" t="s">
        <v>105</v>
      </c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opLeftCell="A9" workbookViewId="0">
      <selection activeCell="F19" sqref="F19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10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0.64</v>
      </c>
      <c r="D7" s="17" t="s">
        <v>19</v>
      </c>
      <c r="E7" s="17">
        <f>C7</f>
        <v>0.64</v>
      </c>
      <c r="F7" s="17" t="s">
        <v>20</v>
      </c>
      <c r="G7" s="17">
        <f>C7</f>
        <v>0.64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0.64</v>
      </c>
      <c r="D8" s="19" t="s">
        <v>21</v>
      </c>
      <c r="E8" s="17">
        <f t="shared" si="0"/>
        <v>0.64</v>
      </c>
      <c r="F8" s="19" t="s">
        <v>21</v>
      </c>
      <c r="G8" s="17">
        <f t="shared" si="0"/>
        <v>0.64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68</v>
      </c>
      <c r="C11" s="26"/>
      <c r="D11" s="27"/>
      <c r="E11" s="25" t="s">
        <v>69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66" t="s">
        <v>70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67" t="s">
        <v>71</v>
      </c>
      <c r="E23" s="68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25" t="s">
        <v>62</v>
      </c>
      <c r="E24" s="27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opLeftCell="A9" workbookViewId="0">
      <selection activeCell="F19" sqref="F19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10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5.57</v>
      </c>
      <c r="D7" s="17" t="s">
        <v>19</v>
      </c>
      <c r="E7" s="17">
        <f>C7</f>
        <v>5.57</v>
      </c>
      <c r="F7" s="17" t="s">
        <v>20</v>
      </c>
      <c r="G7" s="17">
        <f>C7</f>
        <v>5.57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5.57</v>
      </c>
      <c r="D8" s="19" t="s">
        <v>21</v>
      </c>
      <c r="E8" s="17">
        <f t="shared" si="0"/>
        <v>5.57</v>
      </c>
      <c r="F8" s="19" t="s">
        <v>21</v>
      </c>
      <c r="G8" s="17">
        <f t="shared" si="0"/>
        <v>5.57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72</v>
      </c>
      <c r="C11" s="26"/>
      <c r="D11" s="27"/>
      <c r="E11" s="25" t="s">
        <v>73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66" t="s">
        <v>70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opLeftCell="A10" workbookViewId="0">
      <selection activeCell="F19" sqref="F19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10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5.3</v>
      </c>
      <c r="D7" s="17" t="s">
        <v>19</v>
      </c>
      <c r="E7" s="17">
        <f>C7</f>
        <v>5.3</v>
      </c>
      <c r="F7" s="17" t="s">
        <v>20</v>
      </c>
      <c r="G7" s="17">
        <f>C7</f>
        <v>5.3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5.3</v>
      </c>
      <c r="D8" s="19" t="s">
        <v>21</v>
      </c>
      <c r="E8" s="17">
        <f t="shared" si="0"/>
        <v>5.3</v>
      </c>
      <c r="F8" s="19" t="s">
        <v>21</v>
      </c>
      <c r="G8" s="17">
        <f t="shared" si="0"/>
        <v>5.3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74</v>
      </c>
      <c r="C11" s="26"/>
      <c r="D11" s="27"/>
      <c r="E11" s="25" t="s">
        <v>75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66" t="s">
        <v>70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opLeftCell="A7" workbookViewId="0">
      <selection activeCell="F19" sqref="F19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10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7.38</v>
      </c>
      <c r="D7" s="17" t="s">
        <v>19</v>
      </c>
      <c r="E7" s="17">
        <f>C7</f>
        <v>7.38</v>
      </c>
      <c r="F7" s="17" t="s">
        <v>20</v>
      </c>
      <c r="G7" s="17">
        <f>C7</f>
        <v>7.38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7.38</v>
      </c>
      <c r="D8" s="19" t="s">
        <v>21</v>
      </c>
      <c r="E8" s="17">
        <f t="shared" si="0"/>
        <v>7.38</v>
      </c>
      <c r="F8" s="19" t="s">
        <v>21</v>
      </c>
      <c r="G8" s="17">
        <f t="shared" si="0"/>
        <v>7.38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76</v>
      </c>
      <c r="C11" s="26"/>
      <c r="D11" s="27"/>
      <c r="E11" s="25" t="s">
        <v>77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66" t="s">
        <v>70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opLeftCell="A11" workbookViewId="0">
      <selection activeCell="F19" sqref="F19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10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14.52</v>
      </c>
      <c r="D7" s="17" t="s">
        <v>19</v>
      </c>
      <c r="E7" s="17">
        <f>C7</f>
        <v>14.52</v>
      </c>
      <c r="F7" s="17" t="s">
        <v>20</v>
      </c>
      <c r="G7" s="17">
        <f>C7</f>
        <v>14.52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14.52</v>
      </c>
      <c r="D8" s="19" t="s">
        <v>21</v>
      </c>
      <c r="E8" s="17">
        <f t="shared" si="0"/>
        <v>14.52</v>
      </c>
      <c r="F8" s="19" t="s">
        <v>21</v>
      </c>
      <c r="G8" s="17">
        <f t="shared" si="0"/>
        <v>14.52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78</v>
      </c>
      <c r="C11" s="26"/>
      <c r="D11" s="27"/>
      <c r="E11" s="25" t="s">
        <v>79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66" t="s">
        <v>70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opLeftCell="A11" workbookViewId="0">
      <selection activeCell="F19" sqref="F19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10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19.53</v>
      </c>
      <c r="D7" s="17" t="s">
        <v>19</v>
      </c>
      <c r="E7" s="17">
        <f>C7</f>
        <v>19.53</v>
      </c>
      <c r="F7" s="17" t="s">
        <v>20</v>
      </c>
      <c r="G7" s="17">
        <f>C7</f>
        <v>19.53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19.53</v>
      </c>
      <c r="D8" s="19" t="s">
        <v>21</v>
      </c>
      <c r="E8" s="17">
        <f t="shared" si="0"/>
        <v>19.53</v>
      </c>
      <c r="F8" s="19" t="s">
        <v>21</v>
      </c>
      <c r="G8" s="17">
        <f t="shared" si="0"/>
        <v>19.53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80</v>
      </c>
      <c r="C11" s="26"/>
      <c r="D11" s="27"/>
      <c r="E11" s="25" t="s">
        <v>81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66" t="s">
        <v>70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topLeftCell="A9" workbookViewId="0">
      <selection activeCell="F19" sqref="F19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10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0.96</v>
      </c>
      <c r="D7" s="17" t="s">
        <v>19</v>
      </c>
      <c r="E7" s="17">
        <f>C7</f>
        <v>0.96</v>
      </c>
      <c r="F7" s="17" t="s">
        <v>20</v>
      </c>
      <c r="G7" s="17">
        <f>C7</f>
        <v>0.96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0.96</v>
      </c>
      <c r="D8" s="19" t="s">
        <v>21</v>
      </c>
      <c r="E8" s="17">
        <f t="shared" si="0"/>
        <v>0.96</v>
      </c>
      <c r="F8" s="19" t="s">
        <v>21</v>
      </c>
      <c r="G8" s="17">
        <f t="shared" si="0"/>
        <v>0.96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82</v>
      </c>
      <c r="C11" s="26"/>
      <c r="D11" s="27"/>
      <c r="E11" s="25" t="s">
        <v>83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66" t="s">
        <v>70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9"/>
  <sheetViews>
    <sheetView workbookViewId="0">
      <selection activeCell="F19" sqref="F19"/>
    </sheetView>
  </sheetViews>
  <sheetFormatPr defaultColWidth="9.81818181818182" defaultRowHeight="15"/>
  <cols>
    <col min="1" max="1" width="8.90909090909091" style="1" customWidth="1"/>
    <col min="2" max="4" width="9.81818181818182" style="1"/>
    <col min="5" max="5" width="14.5909090909091" style="1" customWidth="1"/>
    <col min="6" max="6" width="11.8636363636364" style="1" customWidth="1"/>
    <col min="7" max="7" width="10.3636363636364" style="1" customWidth="1"/>
    <col min="8" max="8" width="11.3181818181818" style="1" customWidth="1"/>
    <col min="9" max="16384" width="9.81818181818182" style="1"/>
  </cols>
  <sheetData>
    <row r="1" s="1" customFormat="1" ht="17.5" spans="1:17">
      <c r="A1" s="3" t="s">
        <v>0</v>
      </c>
      <c r="K1" s="32" t="s">
        <v>1</v>
      </c>
      <c r="L1" s="33"/>
      <c r="M1" s="33"/>
      <c r="N1" s="33"/>
      <c r="O1" s="33"/>
      <c r="P1" s="33"/>
      <c r="Q1" s="13"/>
    </row>
    <row r="2" s="2" customFormat="1" ht="36" customHeight="1" spans="1:8">
      <c r="A2" s="4" t="s">
        <v>2</v>
      </c>
      <c r="B2" s="4"/>
      <c r="C2" s="4"/>
      <c r="D2" s="4"/>
      <c r="E2" s="4"/>
      <c r="F2" s="4"/>
      <c r="G2" s="4"/>
      <c r="H2" s="4"/>
    </row>
    <row r="3" s="1" customFormat="1" ht="14.25" customHeight="1" spans="1:8">
      <c r="A3" s="5" t="s">
        <v>3</v>
      </c>
      <c r="B3" s="5"/>
      <c r="C3" s="5"/>
      <c r="D3" s="5"/>
      <c r="E3" s="5"/>
      <c r="F3" s="5"/>
      <c r="G3" s="5"/>
      <c r="H3" s="5"/>
    </row>
    <row r="4" s="2" customFormat="1" ht="37.5" customHeight="1" spans="1:8">
      <c r="A4" s="6" t="s">
        <v>4</v>
      </c>
      <c r="B4" s="7" t="s">
        <v>5</v>
      </c>
      <c r="C4" s="7"/>
      <c r="D4" s="8" t="s">
        <v>6</v>
      </c>
      <c r="E4" s="8"/>
      <c r="F4" s="8"/>
      <c r="G4" s="9"/>
      <c r="H4" s="9" t="s">
        <v>7</v>
      </c>
    </row>
    <row r="5" s="2" customFormat="1" ht="43" customHeight="1" spans="1:8">
      <c r="A5" s="10" t="s">
        <v>8</v>
      </c>
      <c r="B5" s="11" t="s">
        <v>9</v>
      </c>
      <c r="C5" s="12" t="s">
        <v>84</v>
      </c>
      <c r="D5" s="13"/>
      <c r="E5" s="11" t="s">
        <v>11</v>
      </c>
      <c r="F5" s="12" t="s">
        <v>12</v>
      </c>
      <c r="G5" s="14"/>
      <c r="H5" s="13"/>
    </row>
    <row r="6" s="2" customFormat="1" ht="22.5" customHeight="1" spans="1:8">
      <c r="A6" s="15" t="s">
        <v>13</v>
      </c>
      <c r="B6" s="12" t="s">
        <v>14</v>
      </c>
      <c r="C6" s="13"/>
      <c r="D6" s="12" t="s">
        <v>15</v>
      </c>
      <c r="E6" s="13"/>
      <c r="F6" s="12" t="s">
        <v>16</v>
      </c>
      <c r="G6" s="13"/>
      <c r="H6" s="11" t="s">
        <v>17</v>
      </c>
    </row>
    <row r="7" s="2" customFormat="1" ht="22.5" customHeight="1" spans="1:8">
      <c r="A7" s="16"/>
      <c r="B7" s="17" t="s">
        <v>18</v>
      </c>
      <c r="C7" s="17">
        <v>32.24</v>
      </c>
      <c r="D7" s="17" t="s">
        <v>19</v>
      </c>
      <c r="E7" s="17">
        <f>C7</f>
        <v>32.24</v>
      </c>
      <c r="F7" s="17" t="s">
        <v>20</v>
      </c>
      <c r="G7" s="17">
        <f>C7</f>
        <v>32.24</v>
      </c>
      <c r="H7" s="18">
        <f>G7/C7</f>
        <v>1</v>
      </c>
    </row>
    <row r="8" s="2" customFormat="1" ht="22.5" customHeight="1" spans="1:8">
      <c r="A8" s="16"/>
      <c r="B8" s="19" t="s">
        <v>21</v>
      </c>
      <c r="C8" s="17">
        <f t="shared" ref="C8:G8" si="0">C7</f>
        <v>32.24</v>
      </c>
      <c r="D8" s="19" t="s">
        <v>21</v>
      </c>
      <c r="E8" s="17">
        <f t="shared" si="0"/>
        <v>32.24</v>
      </c>
      <c r="F8" s="19" t="s">
        <v>21</v>
      </c>
      <c r="G8" s="17">
        <f t="shared" si="0"/>
        <v>32.24</v>
      </c>
      <c r="H8" s="20"/>
    </row>
    <row r="9" s="2" customFormat="1" ht="22.5" customHeight="1" spans="1:8">
      <c r="A9" s="21"/>
      <c r="B9" s="19" t="s">
        <v>22</v>
      </c>
      <c r="C9" s="22"/>
      <c r="D9" s="19" t="s">
        <v>22</v>
      </c>
      <c r="E9" s="17"/>
      <c r="F9" s="19" t="s">
        <v>22</v>
      </c>
      <c r="G9" s="17"/>
      <c r="H9" s="23"/>
    </row>
    <row r="10" s="2" customFormat="1" ht="22.5" customHeight="1" spans="1:8">
      <c r="A10" s="10" t="s">
        <v>23</v>
      </c>
      <c r="B10" s="12" t="s">
        <v>24</v>
      </c>
      <c r="C10" s="14"/>
      <c r="D10" s="13"/>
      <c r="E10" s="12" t="s">
        <v>25</v>
      </c>
      <c r="F10" s="14"/>
      <c r="G10" s="13"/>
      <c r="H10" s="11" t="s">
        <v>26</v>
      </c>
    </row>
    <row r="11" s="2" customFormat="1" ht="22.5" customHeight="1" spans="1:8">
      <c r="A11" s="24"/>
      <c r="B11" s="25" t="s">
        <v>85</v>
      </c>
      <c r="C11" s="26"/>
      <c r="D11" s="27"/>
      <c r="E11" s="25" t="s">
        <v>86</v>
      </c>
      <c r="F11" s="26"/>
      <c r="G11" s="27"/>
      <c r="H11" s="18">
        <v>1</v>
      </c>
    </row>
    <row r="12" s="2" customFormat="1" ht="22.5" customHeight="1" spans="1:8">
      <c r="A12" s="24"/>
      <c r="B12" s="28"/>
      <c r="C12" s="29"/>
      <c r="D12" s="30"/>
      <c r="E12" s="28"/>
      <c r="F12" s="29"/>
      <c r="G12" s="30"/>
      <c r="H12" s="20"/>
    </row>
    <row r="13" s="2" customFormat="1" ht="22.5" customHeight="1" spans="1:8">
      <c r="A13" s="31"/>
      <c r="B13" s="32"/>
      <c r="C13" s="33"/>
      <c r="D13" s="34"/>
      <c r="E13" s="32"/>
      <c r="F13" s="33"/>
      <c r="G13" s="34"/>
      <c r="H13" s="23"/>
    </row>
    <row r="14" s="2" customFormat="1" ht="22.5" customHeight="1" spans="1:8">
      <c r="A14" s="15" t="s">
        <v>29</v>
      </c>
      <c r="B14" s="11" t="s">
        <v>30</v>
      </c>
      <c r="C14" s="15" t="s">
        <v>31</v>
      </c>
      <c r="D14" s="25" t="s">
        <v>32</v>
      </c>
      <c r="E14" s="27"/>
      <c r="F14" s="15" t="s">
        <v>33</v>
      </c>
      <c r="G14" s="15" t="s">
        <v>34</v>
      </c>
      <c r="H14" s="11" t="s">
        <v>35</v>
      </c>
    </row>
    <row r="15" s="2" customFormat="1" ht="22.5" customHeight="1" spans="1:8">
      <c r="A15" s="16"/>
      <c r="B15" s="25" t="s">
        <v>36</v>
      </c>
      <c r="C15" s="35" t="s">
        <v>37</v>
      </c>
      <c r="D15" s="36" t="s">
        <v>38</v>
      </c>
      <c r="E15" s="37"/>
      <c r="F15" s="37" t="s">
        <v>39</v>
      </c>
      <c r="G15" s="38">
        <v>1</v>
      </c>
      <c r="H15" s="39">
        <v>50</v>
      </c>
    </row>
    <row r="16" s="2" customFormat="1" ht="22.5" customHeight="1" spans="1:8">
      <c r="A16" s="16"/>
      <c r="B16" s="28"/>
      <c r="C16" s="35" t="s">
        <v>40</v>
      </c>
      <c r="D16" s="36" t="s">
        <v>41</v>
      </c>
      <c r="E16" s="37"/>
      <c r="F16" s="37" t="s">
        <v>42</v>
      </c>
      <c r="G16" s="38">
        <v>0.96</v>
      </c>
      <c r="H16" s="40"/>
    </row>
    <row r="17" s="2" customFormat="1" ht="22.5" customHeight="1" spans="1:8">
      <c r="A17" s="16"/>
      <c r="B17" s="28"/>
      <c r="C17" s="35" t="s">
        <v>43</v>
      </c>
      <c r="D17" s="36" t="s">
        <v>44</v>
      </c>
      <c r="E17" s="37"/>
      <c r="F17" s="36" t="s">
        <v>45</v>
      </c>
      <c r="G17" s="41" t="s">
        <v>46</v>
      </c>
      <c r="H17" s="40"/>
    </row>
    <row r="18" s="2" customFormat="1" ht="22.5" customHeight="1" spans="1:8">
      <c r="A18" s="16"/>
      <c r="B18" s="28"/>
      <c r="C18" s="35" t="s">
        <v>47</v>
      </c>
      <c r="D18" s="36" t="s">
        <v>48</v>
      </c>
      <c r="E18" s="37"/>
      <c r="F18" s="37" t="s">
        <v>49</v>
      </c>
      <c r="G18" s="35">
        <v>80</v>
      </c>
      <c r="H18" s="42"/>
    </row>
    <row r="19" s="2" customFormat="1" ht="22.5" customHeight="1" spans="1:8">
      <c r="A19" s="16"/>
      <c r="B19" s="25" t="s">
        <v>50</v>
      </c>
      <c r="C19" s="35" t="s">
        <v>51</v>
      </c>
      <c r="D19" s="36" t="s">
        <v>52</v>
      </c>
      <c r="E19" s="37"/>
      <c r="F19" s="66" t="s">
        <v>70</v>
      </c>
      <c r="G19" s="43">
        <v>2058</v>
      </c>
      <c r="H19" s="39">
        <v>30</v>
      </c>
    </row>
    <row r="20" s="2" customFormat="1" ht="22.5" customHeight="1" spans="1:8">
      <c r="A20" s="16"/>
      <c r="B20" s="28"/>
      <c r="C20" s="36" t="s">
        <v>54</v>
      </c>
      <c r="D20" s="36" t="s">
        <v>55</v>
      </c>
      <c r="E20" s="37"/>
      <c r="F20" s="37" t="s">
        <v>56</v>
      </c>
      <c r="G20" s="35">
        <v>5</v>
      </c>
      <c r="H20" s="40"/>
    </row>
    <row r="21" s="2" customFormat="1" ht="22.5" customHeight="1" spans="1:8">
      <c r="A21" s="16"/>
      <c r="B21" s="16"/>
      <c r="C21" s="16"/>
      <c r="D21" s="44"/>
      <c r="E21" s="45"/>
      <c r="F21" s="21"/>
      <c r="G21" s="21"/>
      <c r="H21" s="46"/>
    </row>
    <row r="22" s="2" customFormat="1" ht="22.5" customHeight="1" spans="1:8">
      <c r="A22" s="16"/>
      <c r="B22" s="16"/>
      <c r="C22" s="15"/>
      <c r="D22" s="47"/>
      <c r="E22" s="48"/>
      <c r="F22" s="11"/>
      <c r="G22" s="11"/>
      <c r="H22" s="49"/>
    </row>
    <row r="23" s="2" customFormat="1" ht="22.5" customHeight="1" spans="1:8">
      <c r="A23" s="16"/>
      <c r="B23" s="15" t="s">
        <v>57</v>
      </c>
      <c r="C23" s="15" t="s">
        <v>58</v>
      </c>
      <c r="D23" s="50" t="s">
        <v>59</v>
      </c>
      <c r="E23" s="50"/>
      <c r="F23" s="51" t="s">
        <v>60</v>
      </c>
      <c r="G23" s="52">
        <v>1</v>
      </c>
      <c r="H23" s="53">
        <v>10</v>
      </c>
    </row>
    <row r="24" s="2" customFormat="1" ht="22.5" customHeight="1" spans="1:8">
      <c r="A24" s="28"/>
      <c r="B24" s="54" t="s">
        <v>61</v>
      </c>
      <c r="C24" s="26" t="s">
        <v>62</v>
      </c>
      <c r="D24" s="55" t="s">
        <v>62</v>
      </c>
      <c r="E24" s="56"/>
      <c r="F24" s="57">
        <v>1</v>
      </c>
      <c r="G24" s="57">
        <v>1</v>
      </c>
      <c r="H24" s="53">
        <v>10</v>
      </c>
    </row>
    <row r="25" s="2" customFormat="1" ht="22.5" customHeight="1" spans="1:8">
      <c r="A25" s="32"/>
      <c r="B25" s="54" t="s">
        <v>63</v>
      </c>
      <c r="C25" s="54"/>
      <c r="D25" s="54"/>
      <c r="E25" s="54"/>
      <c r="F25" s="54"/>
      <c r="G25" s="54"/>
      <c r="H25" s="58">
        <f>SUM(H15:H24)</f>
        <v>100</v>
      </c>
    </row>
    <row r="26" s="2" customFormat="1" ht="42" customHeight="1" spans="1:8">
      <c r="A26" s="47" t="s">
        <v>64</v>
      </c>
      <c r="B26" s="65"/>
      <c r="C26" s="60"/>
      <c r="D26" s="60"/>
      <c r="E26" s="60"/>
      <c r="F26" s="60"/>
      <c r="G26" s="60"/>
      <c r="H26" s="61"/>
    </row>
    <row r="27" s="2" customFormat="1" ht="26.25" customHeight="1" spans="1:8">
      <c r="A27" s="62" t="s">
        <v>65</v>
      </c>
      <c r="B27" s="63"/>
      <c r="C27" s="9"/>
      <c r="D27" s="9"/>
      <c r="E27" s="9"/>
      <c r="F27" s="9"/>
      <c r="G27" s="9" t="s">
        <v>66</v>
      </c>
      <c r="H27" s="9"/>
    </row>
    <row r="28" s="2" customFormat="1" ht="26.25" customHeight="1" spans="1:8">
      <c r="A28" s="64" t="s">
        <v>67</v>
      </c>
      <c r="B28" s="64"/>
      <c r="C28" s="64"/>
      <c r="D28" s="64"/>
      <c r="E28" s="64"/>
      <c r="F28" s="64"/>
      <c r="G28" s="64"/>
      <c r="H28" s="64"/>
    </row>
    <row r="29" s="2" customFormat="1" ht="14"/>
    <row r="30" s="2" customFormat="1" ht="14"/>
    <row r="31" s="2" customFormat="1" ht="14"/>
    <row r="32" s="2" customFormat="1" ht="14"/>
    <row r="33" s="2" customFormat="1" ht="14"/>
    <row r="34" s="2" customFormat="1" ht="14"/>
    <row r="35" s="2" customFormat="1" ht="14"/>
    <row r="36" s="2" customFormat="1" ht="14"/>
    <row r="37" s="2" customFormat="1" ht="14"/>
    <row r="38" s="2" customFormat="1" ht="14"/>
    <row r="39" s="2" customFormat="1" ht="14"/>
    <row r="40" s="2" customFormat="1" ht="14"/>
    <row r="41" s="2" customFormat="1" ht="14"/>
    <row r="42" s="2" customFormat="1" ht="14"/>
    <row r="43" s="2" customFormat="1" ht="14"/>
    <row r="44" s="2" customFormat="1" ht="14"/>
    <row r="45" s="2" customFormat="1" ht="14"/>
    <row r="46" s="2" customFormat="1" ht="14"/>
    <row r="47" s="2" customFormat="1" ht="14"/>
    <row r="48" s="2" customFormat="1" ht="14"/>
    <row r="49" s="2" customFormat="1" ht="14"/>
    <row r="50" s="2" customFormat="1" ht="14"/>
    <row r="51" s="2" customFormat="1" ht="14"/>
    <row r="52" s="2" customFormat="1" ht="14"/>
    <row r="53" s="2" customFormat="1" ht="14"/>
    <row r="54" s="2" customFormat="1" ht="14"/>
    <row r="55" s="2" customFormat="1" ht="14"/>
    <row r="56" s="2" customFormat="1" ht="14"/>
    <row r="57" s="2" customFormat="1" ht="14"/>
    <row r="58" s="2" customFormat="1" ht="14"/>
    <row r="59" s="2" customFormat="1" ht="14"/>
    <row r="60" s="2" customFormat="1" ht="14"/>
    <row r="61" s="2" customFormat="1" ht="14"/>
    <row r="62" s="2" customFormat="1" ht="14"/>
    <row r="63" s="2" customFormat="1" ht="14"/>
    <row r="64" s="2" customFormat="1" ht="14"/>
    <row r="65" s="2" customFormat="1" ht="14"/>
    <row r="66" s="2" customFormat="1" ht="14"/>
    <row r="67" s="2" customFormat="1" ht="14"/>
    <row r="68" s="2" customFormat="1" ht="14"/>
    <row r="69" s="2" customFormat="1" ht="14"/>
    <row r="70" s="2" customFormat="1" ht="14"/>
    <row r="71" s="2" customFormat="1" ht="14"/>
    <row r="72" s="2" customFormat="1" ht="14"/>
    <row r="73" s="2" customFormat="1" ht="14"/>
    <row r="74" s="2" customFormat="1" ht="14"/>
    <row r="75" s="2" customFormat="1" ht="14"/>
    <row r="76" s="2" customFormat="1" ht="14"/>
    <row r="77" s="2" customFormat="1" ht="14"/>
    <row r="78" s="2" customFormat="1" ht="14"/>
    <row r="79" s="2" customFormat="1" ht="14"/>
    <row r="80" s="2" customFormat="1" ht="14"/>
    <row r="81" s="2" customFormat="1" ht="14"/>
    <row r="82" s="2" customFormat="1" ht="14"/>
    <row r="83" s="2" customFormat="1" ht="14"/>
    <row r="84" s="2" customFormat="1" ht="14"/>
    <row r="85" s="2" customFormat="1" ht="14"/>
    <row r="86" s="2" customFormat="1" ht="14"/>
    <row r="87" s="2" customFormat="1" ht="14"/>
    <row r="88" s="2" customFormat="1" ht="14"/>
    <row r="89" s="2" customFormat="1" ht="14"/>
    <row r="90" s="2" customFormat="1" ht="14"/>
    <row r="91" s="2" customFormat="1" ht="14"/>
    <row r="92" s="2" customFormat="1" ht="14"/>
    <row r="93" s="2" customFormat="1" ht="14"/>
    <row r="94" s="2" customFormat="1" ht="14"/>
    <row r="95" s="2" customFormat="1" ht="14"/>
    <row r="96" s="2" customFormat="1" ht="14"/>
    <row r="97" s="2" customFormat="1" ht="14"/>
    <row r="98" s="2" customFormat="1" ht="14"/>
    <row r="99" s="2" customFormat="1" ht="14"/>
    <row r="100" s="2" customFormat="1" ht="14"/>
    <row r="101" s="2" customFormat="1" ht="14"/>
    <row r="102" s="2" customFormat="1" ht="14"/>
    <row r="103" s="2" customFormat="1" ht="14"/>
    <row r="104" s="2" customFormat="1" ht="14"/>
    <row r="105" s="2" customFormat="1" ht="14"/>
    <row r="106" s="2" customFormat="1" ht="14"/>
    <row r="107" s="2" customFormat="1" ht="14"/>
    <row r="108" s="2" customFormat="1" ht="14"/>
    <row r="109" s="2" customFormat="1" ht="14"/>
    <row r="110" s="2" customFormat="1" ht="14"/>
    <row r="111" s="2" customFormat="1" ht="14"/>
    <row r="112" s="2" customFormat="1" ht="14"/>
    <row r="113" s="2" customFormat="1" ht="14"/>
    <row r="114" s="2" customFormat="1" ht="14"/>
    <row r="115" s="2" customFormat="1" ht="14"/>
    <row r="116" s="2" customFormat="1" ht="14"/>
    <row r="117" s="2" customFormat="1" ht="14"/>
    <row r="118" s="2" customFormat="1" ht="14"/>
    <row r="119" s="2" customFormat="1" ht="14"/>
    <row r="120" s="2" customFormat="1" ht="14"/>
    <row r="121" s="2" customFormat="1" ht="14"/>
    <row r="122" s="2" customFormat="1" ht="14"/>
    <row r="123" s="2" customFormat="1" ht="14"/>
    <row r="124" s="2" customFormat="1" ht="14"/>
    <row r="125" s="2" customFormat="1" ht="14"/>
    <row r="126" s="2" customFormat="1" ht="14"/>
    <row r="127" s="2" customFormat="1" ht="14"/>
    <row r="128" s="2" customFormat="1" ht="14"/>
    <row r="129" s="2" customFormat="1" ht="14"/>
    <row r="130" s="2" customFormat="1" ht="14"/>
    <row r="131" s="2" customFormat="1" ht="14"/>
    <row r="132" s="2" customFormat="1" ht="14"/>
    <row r="133" s="2" customFormat="1" ht="14"/>
    <row r="134" s="2" customFormat="1" ht="14"/>
    <row r="135" s="2" customFormat="1" ht="14"/>
    <row r="136" s="2" customFormat="1" ht="14"/>
    <row r="137" s="2" customFormat="1" ht="14"/>
    <row r="138" s="2" customFormat="1" ht="14"/>
    <row r="139" s="2" customFormat="1" ht="14"/>
    <row r="140" s="2" customFormat="1" ht="14"/>
    <row r="141" s="2" customFormat="1" ht="14"/>
    <row r="142" s="2" customFormat="1" ht="14"/>
    <row r="143" s="2" customFormat="1" ht="14"/>
    <row r="144" s="2" customFormat="1" ht="14"/>
    <row r="145" s="2" customFormat="1" ht="14"/>
    <row r="146" s="2" customFormat="1" ht="14"/>
    <row r="147" s="2" customFormat="1" ht="14"/>
    <row r="148" s="2" customFormat="1" ht="14"/>
    <row r="149" s="2" customFormat="1" ht="14"/>
    <row r="150" s="2" customFormat="1" ht="14"/>
    <row r="151" s="2" customFormat="1" ht="14"/>
    <row r="152" s="2" customFormat="1" ht="14"/>
    <row r="153" s="2" customFormat="1" ht="14"/>
    <row r="154" s="2" customFormat="1" ht="14"/>
    <row r="155" s="2" customFormat="1" ht="14"/>
    <row r="156" s="2" customFormat="1" ht="14"/>
    <row r="157" s="2" customFormat="1" ht="14"/>
    <row r="158" s="2" customFormat="1" ht="14"/>
    <row r="159" s="2" customFormat="1" ht="14"/>
    <row r="160" s="2" customFormat="1" ht="14"/>
    <row r="161" s="2" customFormat="1" ht="14"/>
    <row r="162" s="2" customFormat="1" ht="14"/>
    <row r="163" s="2" customFormat="1" ht="14"/>
    <row r="164" s="2" customFormat="1" ht="14"/>
    <row r="165" s="2" customFormat="1" ht="14"/>
    <row r="166" s="2" customFormat="1" ht="14"/>
    <row r="167" s="2" customFormat="1" ht="14"/>
    <row r="168" s="2" customFormat="1" ht="14"/>
    <row r="169" s="2" customFormat="1" ht="14"/>
    <row r="170" s="2" customFormat="1" ht="14"/>
    <row r="171" s="2" customFormat="1" ht="14"/>
    <row r="172" s="2" customFormat="1" ht="14"/>
    <row r="173" s="2" customFormat="1" ht="14"/>
    <row r="174" s="2" customFormat="1" ht="14"/>
    <row r="175" s="2" customFormat="1" ht="14"/>
    <row r="176" s="2" customFormat="1" ht="14"/>
    <row r="177" s="2" customFormat="1" ht="14"/>
    <row r="178" s="2" customFormat="1" ht="14"/>
    <row r="179" s="2" customFormat="1" ht="14"/>
    <row r="180" s="2" customFormat="1" ht="14"/>
    <row r="181" s="2" customFormat="1" ht="14"/>
    <row r="182" s="2" customFormat="1" ht="14"/>
    <row r="183" s="2" customFormat="1" ht="14"/>
    <row r="184" s="2" customFormat="1" ht="14"/>
    <row r="185" s="2" customFormat="1" ht="14"/>
    <row r="186" s="2" customFormat="1" ht="14"/>
    <row r="187" s="2" customFormat="1" ht="14"/>
    <row r="188" s="2" customFormat="1" ht="14"/>
    <row r="189" s="2" customFormat="1" ht="14"/>
    <row r="190" s="2" customFormat="1" ht="14"/>
    <row r="191" s="2" customFormat="1" ht="14"/>
    <row r="192" s="2" customFormat="1" ht="14"/>
    <row r="193" s="2" customFormat="1" ht="14"/>
    <row r="194" s="2" customFormat="1" ht="14"/>
    <row r="195" s="2" customFormat="1" ht="14"/>
    <row r="196" s="2" customFormat="1" ht="14"/>
    <row r="197" s="2" customFormat="1" ht="14"/>
    <row r="198" s="2" customFormat="1" ht="14"/>
    <row r="199" s="2" customFormat="1" ht="14"/>
    <row r="200" s="2" customFormat="1" ht="14"/>
    <row r="201" s="2" customFormat="1" ht="14"/>
    <row r="202" s="2" customFormat="1" ht="14"/>
    <row r="203" s="2" customFormat="1" ht="14"/>
    <row r="204" s="2" customFormat="1" ht="14"/>
    <row r="205" s="2" customFormat="1" ht="14"/>
    <row r="206" s="2" customFormat="1" ht="14"/>
    <row r="207" s="2" customFormat="1" ht="14"/>
    <row r="208" s="2" customFormat="1" ht="14"/>
    <row r="209" s="2" customFormat="1" ht="14"/>
    <row r="210" s="2" customFormat="1" ht="14"/>
    <row r="211" s="2" customFormat="1" ht="14"/>
    <row r="212" s="2" customFormat="1" ht="14"/>
    <row r="213" s="2" customFormat="1" ht="14"/>
    <row r="214" s="2" customFormat="1" ht="14"/>
    <row r="215" s="2" customFormat="1" ht="14"/>
    <row r="216" s="2" customFormat="1" ht="14"/>
    <row r="217" s="2" customFormat="1" ht="14"/>
    <row r="218" s="2" customFormat="1" ht="14"/>
    <row r="219" s="2" customFormat="1" ht="14"/>
    <row r="220" s="2" customFormat="1" ht="14"/>
    <row r="221" s="2" customFormat="1" ht="14"/>
    <row r="222" s="2" customFormat="1" ht="14"/>
    <row r="223" s="2" customFormat="1" ht="14"/>
    <row r="224" s="2" customFormat="1" ht="14"/>
    <row r="225" s="2" customFormat="1" ht="14"/>
    <row r="226" s="2" customFormat="1" ht="14"/>
    <row r="227" s="2" customFormat="1" ht="14"/>
    <row r="228" s="2" customFormat="1" ht="14"/>
    <row r="229" s="2" customFormat="1" ht="14"/>
    <row r="230" s="2" customFormat="1" ht="14"/>
    <row r="231" s="2" customFormat="1" ht="14"/>
    <row r="232" s="2" customFormat="1" ht="14"/>
    <row r="233" s="2" customFormat="1" ht="14"/>
    <row r="234" s="2" customFormat="1" ht="14"/>
    <row r="235" s="2" customFormat="1" ht="14"/>
    <row r="236" s="2" customFormat="1" ht="14"/>
    <row r="237" s="2" customFormat="1" ht="14"/>
    <row r="238" s="2" customFormat="1" ht="14"/>
    <row r="239" s="2" customFormat="1" ht="14"/>
  </sheetData>
  <mergeCells count="38">
    <mergeCell ref="K1:Q1"/>
    <mergeCell ref="A2:H2"/>
    <mergeCell ref="A3:H3"/>
    <mergeCell ref="B4:C4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3.18</vt:lpstr>
      <vt:lpstr>0.64</vt:lpstr>
      <vt:lpstr>5.57</vt:lpstr>
      <vt:lpstr>5.3</vt:lpstr>
      <vt:lpstr>7.38</vt:lpstr>
      <vt:lpstr>14.52</vt:lpstr>
      <vt:lpstr>19.53</vt:lpstr>
      <vt:lpstr>0.96</vt:lpstr>
      <vt:lpstr>32.24</vt:lpstr>
      <vt:lpstr>市级3.83</vt:lpstr>
      <vt:lpstr>市级7.55</vt:lpstr>
      <vt:lpstr>中央2</vt:lpstr>
      <vt:lpstr>中央2.02</vt:lpstr>
      <vt:lpstr>区级3.6</vt:lpstr>
      <vt:lpstr>区级1.24</vt:lpstr>
      <vt:lpstr>市级1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齐建明</cp:lastModifiedBy>
  <dcterms:created xsi:type="dcterms:W3CDTF">2024-01-26T09:46:00Z</dcterms:created>
  <dcterms:modified xsi:type="dcterms:W3CDTF">2024-01-27T08:18:50Z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115250BEDE234B93AF87B56C8139906A_11</vt:lpwstr>
  </property>
  <property fmtid="{D5CDD505-2E9C-101B-9397-08002B2CF9AE}" pid="3" name="KSOProductBuildVer">
    <vt:lpwstr>2052-12.1.0.16250</vt:lpwstr>
  </property>
</Properties>
</file>